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иложение №1" sheetId="3" r:id="rId1"/>
  </sheets>
  <calcPr calcId="145621"/>
</workbook>
</file>

<file path=xl/calcChain.xml><?xml version="1.0" encoding="utf-8"?>
<calcChain xmlns="http://schemas.openxmlformats.org/spreadsheetml/2006/main">
  <c r="D41" i="3" l="1"/>
  <c r="E41" i="3"/>
  <c r="C41" i="3"/>
  <c r="D29" i="3"/>
  <c r="E29" i="3"/>
  <c r="C29" i="3"/>
  <c r="D38" i="3" l="1"/>
  <c r="E38" i="3"/>
  <c r="C38" i="3"/>
  <c r="D7" i="3" l="1"/>
  <c r="E7" i="3"/>
  <c r="D12" i="3"/>
  <c r="E12" i="3"/>
  <c r="C7" i="3"/>
  <c r="C12" i="3"/>
  <c r="E21" i="3" l="1"/>
  <c r="C21" i="3"/>
  <c r="D21" i="3"/>
  <c r="D22" i="3"/>
  <c r="E22" i="3"/>
  <c r="C22" i="3"/>
</calcChain>
</file>

<file path=xl/sharedStrings.xml><?xml version="1.0" encoding="utf-8"?>
<sst xmlns="http://schemas.openxmlformats.org/spreadsheetml/2006/main" count="46" uniqueCount="44">
  <si>
    <t>№                     п/п</t>
  </si>
  <si>
    <t>Адрес многоквартирного дома (далее – МКД), признанного аварийным</t>
  </si>
  <si>
    <t>Число жителей, планируемых
 к переселению</t>
  </si>
  <si>
    <t>Общая площадь жилых
помещений МКД</t>
  </si>
  <si>
    <t>Количество расселяемых жилых помещений</t>
  </si>
  <si>
    <t>человек</t>
  </si>
  <si>
    <t>кв.м</t>
  </si>
  <si>
    <t>ед.</t>
  </si>
  <si>
    <t>п. Светлодольск, ул. Гагарина, д.14</t>
  </si>
  <si>
    <t>пгт. Суходол, ул. Парковая, д.17</t>
  </si>
  <si>
    <t>с. Сергиевск, ул. Советская, д.126</t>
  </si>
  <si>
    <t xml:space="preserve"> 2019 год (первый этап)</t>
  </si>
  <si>
    <t>2020 год (второй этап)</t>
  </si>
  <si>
    <t>п. Новая Елховка, ул. Центральная, д.1</t>
  </si>
  <si>
    <t>п. Новая Елховка, ул. Центральная, д.2</t>
  </si>
  <si>
    <t>п. Новая Елховка, ул. Центральная, д.3</t>
  </si>
  <si>
    <t>п. Светлодольск, ул. Школьная, д.9</t>
  </si>
  <si>
    <t>пгт. Суходол, ул. Школьная, д.19</t>
  </si>
  <si>
    <t>пгт. Суходол, ул. Школьная, д.21</t>
  </si>
  <si>
    <t>п. Сургут, ул. Первомайская, д.12</t>
  </si>
  <si>
    <t>п. Сургут, ул. Победы, д.12</t>
  </si>
  <si>
    <t>2021 год (третий этап)</t>
  </si>
  <si>
    <t>с. Воротнее, ул. Почтовая, д.2</t>
  </si>
  <si>
    <t>с. Воротнее, ул. Почтовая, д.4</t>
  </si>
  <si>
    <t>п. Кутузовский, ул. Полевая, д.1</t>
  </si>
  <si>
    <t>п. Кутузовский, ул. Полевая, д.3</t>
  </si>
  <si>
    <t>п. Антоновка, ул. Мичурина, д.42</t>
  </si>
  <si>
    <t>п. Антоновка, ул. Мичурина, д.44</t>
  </si>
  <si>
    <t>с. Красносельское, ул. Советская, д.3</t>
  </si>
  <si>
    <t>с. Красносельское, ул. Школьная, д.9</t>
  </si>
  <si>
    <t>п. Сок, ул. Специалистов, д.2</t>
  </si>
  <si>
    <t>п. Сок, ул. Специалистов, д.4</t>
  </si>
  <si>
    <t>с. Черновка, ул.Новостроевская, д.2</t>
  </si>
  <si>
    <t>с. Черновка, ул.Новостроевская, д.4</t>
  </si>
  <si>
    <t>с. Черновка, ул.Новостроевская, д.6</t>
  </si>
  <si>
    <t>Всего:</t>
  </si>
  <si>
    <t>Планируемая дата окончания переселения граждан</t>
  </si>
  <si>
    <t>Приложение №1</t>
  </si>
  <si>
    <t>п. Красные Дубки, ул. Гагарина, д.7</t>
  </si>
  <si>
    <t>п. Красные Дубки, ул. Гагарина, д.9</t>
  </si>
  <si>
    <t xml:space="preserve"> 2020 год (первый этап)</t>
  </si>
  <si>
    <t>Итого по 1 этапу (2019-2020)</t>
  </si>
  <si>
    <r>
      <t>Перечень многоквартирных домов, в отношении которых планируется предоставление финансовой поддержки на переселение граждан из аварийного жилищного фонда на территории муниципального района Сергиевский Самарской области в 2019-2025 годах (</t>
    </r>
    <r>
      <rPr>
        <u/>
        <sz val="14"/>
        <rFont val="Times New Roman"/>
        <family val="1"/>
        <charset val="204"/>
      </rPr>
      <t>без домов блокированной застройки</t>
    </r>
    <r>
      <rPr>
        <sz val="14"/>
        <rFont val="Times New Roman"/>
        <family val="1"/>
        <charset val="204"/>
      </rPr>
      <t>)</t>
    </r>
  </si>
  <si>
    <t>2022 год (четвертый этап)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</si>
</sst>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34">
    <xf numFmtId="0" fontId="0" fillId="0" borderId="0" xfId="0"/>
    <xf numFmtId="0" fontId="4" fillId="0" borderId="1" xfId="2" applyNumberFormat="1" applyFont="1" applyFill="1" applyBorder="1" applyAlignment="1">
      <alignment horizontal="center" vertical="center"/>
    </xf>
    <xf numFmtId="2" fontId="4" fillId="0" borderId="1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top"/>
    </xf>
    <xf numFmtId="0" fontId="2" fillId="0" borderId="2" xfId="0" applyFont="1" applyBorder="1"/>
    <xf numFmtId="0" fontId="7" fillId="0" borderId="2" xfId="0" applyFont="1" applyBorder="1"/>
    <xf numFmtId="0" fontId="4" fillId="0" borderId="2" xfId="2" applyNumberFormat="1" applyFont="1" applyFill="1" applyBorder="1" applyAlignment="1">
      <alignment horizontal="right" vertical="top"/>
    </xf>
    <xf numFmtId="14" fontId="4" fillId="0" borderId="2" xfId="2" applyNumberFormat="1" applyFont="1" applyFill="1" applyBorder="1" applyAlignment="1">
      <alignment vertical="top"/>
    </xf>
    <xf numFmtId="0" fontId="7" fillId="0" borderId="2" xfId="0" applyFont="1" applyFill="1" applyBorder="1"/>
    <xf numFmtId="0" fontId="2" fillId="0" borderId="2" xfId="0" applyFont="1" applyFill="1" applyBorder="1"/>
    <xf numFmtId="0" fontId="7" fillId="0" borderId="2" xfId="0" applyFont="1" applyFill="1" applyBorder="1" applyAlignment="1">
      <alignment horizontal="right"/>
    </xf>
    <xf numFmtId="0" fontId="4" fillId="2" borderId="2" xfId="2" applyFont="1" applyFill="1" applyBorder="1" applyAlignment="1">
      <alignment horizontal="center" vertical="top"/>
    </xf>
    <xf numFmtId="0" fontId="6" fillId="2" borderId="2" xfId="2" applyFont="1" applyFill="1" applyBorder="1" applyAlignment="1">
      <alignment horizontal="center" vertical="top" wrapText="1"/>
    </xf>
    <xf numFmtId="0" fontId="6" fillId="2" borderId="2" xfId="2" applyNumberFormat="1" applyFont="1" applyFill="1" applyBorder="1" applyAlignment="1">
      <alignment horizontal="right" vertical="top"/>
    </xf>
    <xf numFmtId="164" fontId="4" fillId="2" borderId="2" xfId="1" applyFont="1" applyFill="1" applyBorder="1" applyAlignment="1">
      <alignment vertical="top"/>
    </xf>
    <xf numFmtId="1" fontId="6" fillId="2" borderId="2" xfId="2" applyNumberFormat="1" applyFont="1" applyFill="1" applyBorder="1" applyAlignment="1">
      <alignment horizontal="right" vertical="top"/>
    </xf>
    <xf numFmtId="165" fontId="6" fillId="2" borderId="2" xfId="2" applyNumberFormat="1" applyFont="1" applyFill="1" applyBorder="1" applyAlignment="1">
      <alignment horizontal="right" vertical="top"/>
    </xf>
    <xf numFmtId="0" fontId="4" fillId="2" borderId="2" xfId="2" applyFont="1" applyFill="1" applyBorder="1" applyAlignment="1">
      <alignment vertical="top"/>
    </xf>
    <xf numFmtId="0" fontId="0" fillId="2" borderId="2" xfId="0" applyFill="1" applyBorder="1"/>
    <xf numFmtId="0" fontId="6" fillId="2" borderId="2" xfId="2" applyFont="1" applyFill="1" applyBorder="1" applyAlignment="1">
      <alignment horizontal="left" vertical="top" wrapText="1"/>
    </xf>
    <xf numFmtId="0" fontId="9" fillId="2" borderId="2" xfId="0" applyFont="1" applyFill="1" applyBorder="1"/>
    <xf numFmtId="14" fontId="4" fillId="2" borderId="2" xfId="2" applyNumberFormat="1" applyFont="1" applyFill="1" applyBorder="1" applyAlignment="1">
      <alignment vertical="top"/>
    </xf>
    <xf numFmtId="0" fontId="8" fillId="2" borderId="2" xfId="0" applyFont="1" applyFill="1" applyBorder="1"/>
    <xf numFmtId="165" fontId="4" fillId="0" borderId="2" xfId="2" applyNumberFormat="1" applyFont="1" applyFill="1" applyBorder="1" applyAlignment="1">
      <alignment horizontal="right" vertical="top"/>
    </xf>
    <xf numFmtId="0" fontId="7" fillId="0" borderId="2" xfId="0" applyFont="1" applyBorder="1" applyAlignment="1">
      <alignment horizontal="right"/>
    </xf>
    <xf numFmtId="2" fontId="6" fillId="2" borderId="2" xfId="2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5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topLeftCell="A25" workbookViewId="0">
      <selection activeCell="J37" sqref="J37"/>
    </sheetView>
  </sheetViews>
  <sheetFormatPr defaultRowHeight="15" x14ac:dyDescent="0.25"/>
  <cols>
    <col min="1" max="1" width="4.5703125" customWidth="1"/>
    <col min="2" max="2" width="36.140625" customWidth="1"/>
    <col min="3" max="3" width="16.28515625" customWidth="1"/>
    <col min="4" max="4" width="13.7109375" customWidth="1"/>
    <col min="5" max="5" width="14.28515625" customWidth="1"/>
    <col min="6" max="6" width="13.85546875" customWidth="1"/>
  </cols>
  <sheetData>
    <row r="1" spans="1:6" x14ac:dyDescent="0.25">
      <c r="E1" s="26" t="s">
        <v>37</v>
      </c>
      <c r="F1" s="26"/>
    </row>
    <row r="2" spans="1:6" ht="87.75" customHeight="1" x14ac:dyDescent="0.25">
      <c r="A2" s="27" t="s">
        <v>42</v>
      </c>
      <c r="B2" s="27"/>
      <c r="C2" s="27"/>
      <c r="D2" s="27"/>
      <c r="E2" s="27"/>
      <c r="F2" s="27"/>
    </row>
    <row r="3" spans="1:6" ht="28.5" customHeight="1" x14ac:dyDescent="0.25">
      <c r="A3" s="28" t="s">
        <v>0</v>
      </c>
      <c r="B3" s="30" t="s">
        <v>1</v>
      </c>
      <c r="C3" s="31" t="s">
        <v>2</v>
      </c>
      <c r="D3" s="31" t="s">
        <v>3</v>
      </c>
      <c r="E3" s="31" t="s">
        <v>4</v>
      </c>
      <c r="F3" s="30" t="s">
        <v>36</v>
      </c>
    </row>
    <row r="4" spans="1:6" ht="27.75" customHeight="1" x14ac:dyDescent="0.25">
      <c r="A4" s="29"/>
      <c r="B4" s="30"/>
      <c r="C4" s="32"/>
      <c r="D4" s="32"/>
      <c r="E4" s="32"/>
      <c r="F4" s="30"/>
    </row>
    <row r="5" spans="1:6" ht="24.75" customHeight="1" x14ac:dyDescent="0.25">
      <c r="A5" s="29"/>
      <c r="B5" s="30"/>
      <c r="C5" s="33"/>
      <c r="D5" s="33"/>
      <c r="E5" s="33"/>
      <c r="F5" s="30"/>
    </row>
    <row r="6" spans="1:6" ht="15.75" x14ac:dyDescent="0.25">
      <c r="A6" s="29"/>
      <c r="B6" s="28"/>
      <c r="C6" s="1" t="s">
        <v>5</v>
      </c>
      <c r="D6" s="2" t="s">
        <v>6</v>
      </c>
      <c r="E6" s="1" t="s">
        <v>7</v>
      </c>
      <c r="F6" s="30"/>
    </row>
    <row r="7" spans="1:6" ht="15.75" x14ac:dyDescent="0.25">
      <c r="A7" s="11"/>
      <c r="B7" s="12" t="s">
        <v>11</v>
      </c>
      <c r="C7" s="13">
        <f>C8+C9+C10+C11</f>
        <v>35</v>
      </c>
      <c r="D7" s="13">
        <f t="shared" ref="D7:E7" si="0">D8+D9+D10+D11</f>
        <v>917.3</v>
      </c>
      <c r="E7" s="13">
        <f t="shared" si="0"/>
        <v>20</v>
      </c>
      <c r="F7" s="14"/>
    </row>
    <row r="8" spans="1:6" ht="15.75" x14ac:dyDescent="0.25">
      <c r="A8" s="3">
        <v>1</v>
      </c>
      <c r="B8" s="9" t="s">
        <v>8</v>
      </c>
      <c r="C8" s="8">
        <v>5</v>
      </c>
      <c r="D8" s="8">
        <v>118.5</v>
      </c>
      <c r="E8" s="6">
        <v>2</v>
      </c>
      <c r="F8" s="7">
        <v>43830</v>
      </c>
    </row>
    <row r="9" spans="1:6" ht="15.75" x14ac:dyDescent="0.25">
      <c r="A9" s="3">
        <v>2</v>
      </c>
      <c r="B9" s="9" t="s">
        <v>9</v>
      </c>
      <c r="C9" s="8">
        <v>26</v>
      </c>
      <c r="D9" s="8">
        <v>715.5</v>
      </c>
      <c r="E9" s="6">
        <v>15</v>
      </c>
      <c r="F9" s="7">
        <v>43830</v>
      </c>
    </row>
    <row r="10" spans="1:6" ht="15.75" x14ac:dyDescent="0.25">
      <c r="A10" s="3">
        <v>3</v>
      </c>
      <c r="B10" s="9" t="s">
        <v>10</v>
      </c>
      <c r="C10" s="8">
        <v>3</v>
      </c>
      <c r="D10" s="8">
        <v>43</v>
      </c>
      <c r="E10" s="6">
        <v>2</v>
      </c>
      <c r="F10" s="7">
        <v>43830</v>
      </c>
    </row>
    <row r="11" spans="1:6" ht="15.75" x14ac:dyDescent="0.25">
      <c r="A11" s="3">
        <v>4</v>
      </c>
      <c r="B11" s="9" t="s">
        <v>24</v>
      </c>
      <c r="C11" s="8">
        <v>1</v>
      </c>
      <c r="D11" s="8">
        <v>40.299999999999997</v>
      </c>
      <c r="E11" s="6">
        <v>1</v>
      </c>
      <c r="F11" s="7">
        <v>43830</v>
      </c>
    </row>
    <row r="12" spans="1:6" ht="15.75" x14ac:dyDescent="0.25">
      <c r="A12" s="11"/>
      <c r="B12" s="12" t="s">
        <v>40</v>
      </c>
      <c r="C12" s="22">
        <f>C13+C14+C15+C16+C17+C18+C19+C20</f>
        <v>188</v>
      </c>
      <c r="D12" s="22">
        <f t="shared" ref="D12:E12" si="1">D13+D14+D15+D16+D17+D18+D19+D20</f>
        <v>3712.1</v>
      </c>
      <c r="E12" s="22">
        <f t="shared" si="1"/>
        <v>88</v>
      </c>
      <c r="F12" s="21"/>
    </row>
    <row r="13" spans="1:6" ht="15.75" x14ac:dyDescent="0.25">
      <c r="A13" s="3">
        <v>1</v>
      </c>
      <c r="B13" s="9" t="s">
        <v>13</v>
      </c>
      <c r="C13" s="8">
        <v>29</v>
      </c>
      <c r="D13" s="8">
        <v>568.1</v>
      </c>
      <c r="E13" s="6">
        <v>14</v>
      </c>
      <c r="F13" s="7">
        <v>44196</v>
      </c>
    </row>
    <row r="14" spans="1:6" ht="15.75" x14ac:dyDescent="0.25">
      <c r="A14" s="3">
        <v>2</v>
      </c>
      <c r="B14" s="9" t="s">
        <v>14</v>
      </c>
      <c r="C14" s="8">
        <v>31</v>
      </c>
      <c r="D14" s="8">
        <v>508.2</v>
      </c>
      <c r="E14" s="6">
        <v>12</v>
      </c>
      <c r="F14" s="7">
        <v>44196</v>
      </c>
    </row>
    <row r="15" spans="1:6" ht="15.75" x14ac:dyDescent="0.25">
      <c r="A15" s="3">
        <v>3</v>
      </c>
      <c r="B15" s="9" t="s">
        <v>15</v>
      </c>
      <c r="C15" s="8">
        <v>19</v>
      </c>
      <c r="D15" s="8">
        <v>339</v>
      </c>
      <c r="E15" s="6">
        <v>9</v>
      </c>
      <c r="F15" s="7">
        <v>44196</v>
      </c>
    </row>
    <row r="16" spans="1:6" ht="15.75" x14ac:dyDescent="0.25">
      <c r="A16" s="3">
        <v>4</v>
      </c>
      <c r="B16" s="9" t="s">
        <v>38</v>
      </c>
      <c r="C16" s="8">
        <v>28</v>
      </c>
      <c r="D16" s="8">
        <v>521.70000000000005</v>
      </c>
      <c r="E16" s="6">
        <v>12</v>
      </c>
      <c r="F16" s="7">
        <v>44196</v>
      </c>
    </row>
    <row r="17" spans="1:6" ht="15.75" x14ac:dyDescent="0.25">
      <c r="A17" s="3">
        <v>5</v>
      </c>
      <c r="B17" s="9" t="s">
        <v>39</v>
      </c>
      <c r="C17" s="8">
        <v>29</v>
      </c>
      <c r="D17" s="8">
        <v>502.7</v>
      </c>
      <c r="E17" s="6">
        <v>12</v>
      </c>
      <c r="F17" s="7">
        <v>44196</v>
      </c>
    </row>
    <row r="18" spans="1:6" ht="15.75" x14ac:dyDescent="0.25">
      <c r="A18" s="3">
        <v>6</v>
      </c>
      <c r="B18" s="9" t="s">
        <v>22</v>
      </c>
      <c r="C18" s="8">
        <v>25</v>
      </c>
      <c r="D18" s="8">
        <v>666</v>
      </c>
      <c r="E18" s="6">
        <v>16</v>
      </c>
      <c r="F18" s="7">
        <v>44196</v>
      </c>
    </row>
    <row r="19" spans="1:6" ht="15.75" x14ac:dyDescent="0.25">
      <c r="A19" s="3">
        <v>7</v>
      </c>
      <c r="B19" s="9" t="s">
        <v>23</v>
      </c>
      <c r="C19" s="8">
        <v>20</v>
      </c>
      <c r="D19" s="8">
        <v>417.8</v>
      </c>
      <c r="E19" s="6">
        <v>10</v>
      </c>
      <c r="F19" s="7">
        <v>44196</v>
      </c>
    </row>
    <row r="20" spans="1:6" ht="15.75" x14ac:dyDescent="0.25">
      <c r="A20" s="3">
        <v>8</v>
      </c>
      <c r="B20" s="9" t="s">
        <v>16</v>
      </c>
      <c r="C20" s="8">
        <v>7</v>
      </c>
      <c r="D20" s="8">
        <v>188.6</v>
      </c>
      <c r="E20" s="6">
        <v>3</v>
      </c>
      <c r="F20" s="7">
        <v>44196</v>
      </c>
    </row>
    <row r="21" spans="1:6" ht="15.75" x14ac:dyDescent="0.25">
      <c r="A21" s="11"/>
      <c r="B21" s="20" t="s">
        <v>41</v>
      </c>
      <c r="C21" s="22">
        <f>C7+C12</f>
        <v>223</v>
      </c>
      <c r="D21" s="22">
        <f t="shared" ref="D21:E21" si="2">D7+D12</f>
        <v>4629.3999999999996</v>
      </c>
      <c r="E21" s="22">
        <f t="shared" si="2"/>
        <v>108</v>
      </c>
      <c r="F21" s="21"/>
    </row>
    <row r="22" spans="1:6" ht="15.75" x14ac:dyDescent="0.25">
      <c r="A22" s="11"/>
      <c r="B22" s="12" t="s">
        <v>12</v>
      </c>
      <c r="C22" s="15">
        <f>C23+C24+C25+C26+C27+C28</f>
        <v>213</v>
      </c>
      <c r="D22" s="16">
        <f t="shared" ref="D22:E22" si="3">D23+D24+D25+D26+D27+D28</f>
        <v>3662.5</v>
      </c>
      <c r="E22" s="15">
        <f t="shared" si="3"/>
        <v>84</v>
      </c>
      <c r="F22" s="17"/>
    </row>
    <row r="23" spans="1:6" ht="15.75" x14ac:dyDescent="0.25">
      <c r="A23" s="3">
        <v>1</v>
      </c>
      <c r="B23" s="8" t="s">
        <v>30</v>
      </c>
      <c r="C23" s="8">
        <v>36</v>
      </c>
      <c r="D23" s="23">
        <v>579.20000000000005</v>
      </c>
      <c r="E23" s="8">
        <v>13</v>
      </c>
      <c r="F23" s="7">
        <v>44196</v>
      </c>
    </row>
    <row r="24" spans="1:6" ht="15.75" x14ac:dyDescent="0.25">
      <c r="A24" s="3">
        <v>2</v>
      </c>
      <c r="B24" s="8" t="s">
        <v>31</v>
      </c>
      <c r="C24" s="8">
        <v>44</v>
      </c>
      <c r="D24" s="23">
        <v>671.8</v>
      </c>
      <c r="E24" s="8">
        <v>15</v>
      </c>
      <c r="F24" s="7">
        <v>44196</v>
      </c>
    </row>
    <row r="25" spans="1:6" ht="15.75" x14ac:dyDescent="0.25">
      <c r="A25" s="3">
        <v>3</v>
      </c>
      <c r="B25" s="8" t="s">
        <v>23</v>
      </c>
      <c r="C25" s="8">
        <v>11</v>
      </c>
      <c r="D25" s="8">
        <v>209.6</v>
      </c>
      <c r="E25" s="6">
        <v>5</v>
      </c>
      <c r="F25" s="7">
        <v>44196</v>
      </c>
    </row>
    <row r="26" spans="1:6" ht="15.75" x14ac:dyDescent="0.25">
      <c r="A26" s="3">
        <v>4</v>
      </c>
      <c r="B26" s="8" t="s">
        <v>26</v>
      </c>
      <c r="C26" s="8">
        <v>20</v>
      </c>
      <c r="D26" s="8">
        <v>353.3</v>
      </c>
      <c r="E26" s="6">
        <v>8</v>
      </c>
      <c r="F26" s="7">
        <v>44196</v>
      </c>
    </row>
    <row r="27" spans="1:6" ht="15.75" x14ac:dyDescent="0.25">
      <c r="A27" s="3">
        <v>5</v>
      </c>
      <c r="B27" s="8" t="s">
        <v>32</v>
      </c>
      <c r="C27" s="8">
        <v>43</v>
      </c>
      <c r="D27" s="8">
        <v>933.6</v>
      </c>
      <c r="E27" s="8">
        <v>22</v>
      </c>
      <c r="F27" s="7">
        <v>44196</v>
      </c>
    </row>
    <row r="28" spans="1:6" ht="15.75" x14ac:dyDescent="0.25">
      <c r="A28" s="3">
        <v>6</v>
      </c>
      <c r="B28" s="8" t="s">
        <v>34</v>
      </c>
      <c r="C28" s="8">
        <v>59</v>
      </c>
      <c r="D28" s="8">
        <v>915</v>
      </c>
      <c r="E28" s="8">
        <v>21</v>
      </c>
      <c r="F28" s="7">
        <v>44196</v>
      </c>
    </row>
    <row r="29" spans="1:6" ht="15.75" x14ac:dyDescent="0.25">
      <c r="A29" s="11"/>
      <c r="B29" s="12" t="s">
        <v>21</v>
      </c>
      <c r="C29" s="13">
        <f>C30+C31+C32+C33+C34+C35+C36+C37</f>
        <v>266</v>
      </c>
      <c r="D29" s="13">
        <f t="shared" ref="D29:E29" si="4">D30+D31+D32+D33+D34+D35+D36+D37</f>
        <v>4927.5</v>
      </c>
      <c r="E29" s="13">
        <f t="shared" si="4"/>
        <v>112</v>
      </c>
      <c r="F29" s="17"/>
    </row>
    <row r="30" spans="1:6" ht="15.75" x14ac:dyDescent="0.25">
      <c r="A30" s="3">
        <v>1</v>
      </c>
      <c r="B30" s="9" t="s">
        <v>27</v>
      </c>
      <c r="C30" s="8">
        <v>12</v>
      </c>
      <c r="D30" s="8">
        <v>317.2</v>
      </c>
      <c r="E30" s="6">
        <v>7</v>
      </c>
      <c r="F30" s="7">
        <v>44926</v>
      </c>
    </row>
    <row r="31" spans="1:6" ht="15.75" x14ac:dyDescent="0.25">
      <c r="A31" s="3">
        <v>2</v>
      </c>
      <c r="B31" s="9" t="s">
        <v>33</v>
      </c>
      <c r="C31" s="8">
        <v>62</v>
      </c>
      <c r="D31" s="8">
        <v>946.7</v>
      </c>
      <c r="E31" s="8">
        <v>22</v>
      </c>
      <c r="F31" s="7">
        <v>44926</v>
      </c>
    </row>
    <row r="32" spans="1:6" ht="15.75" x14ac:dyDescent="0.25">
      <c r="A32" s="3">
        <v>3</v>
      </c>
      <c r="B32" s="9" t="s">
        <v>17</v>
      </c>
      <c r="C32" s="8">
        <v>33</v>
      </c>
      <c r="D32" s="8">
        <v>731.6</v>
      </c>
      <c r="E32" s="6">
        <v>16</v>
      </c>
      <c r="F32" s="7">
        <v>44926</v>
      </c>
    </row>
    <row r="33" spans="1:6" ht="15.75" x14ac:dyDescent="0.25">
      <c r="A33" s="3">
        <v>4</v>
      </c>
      <c r="B33" s="9" t="s">
        <v>18</v>
      </c>
      <c r="C33" s="8">
        <v>34</v>
      </c>
      <c r="D33" s="8">
        <v>728.9</v>
      </c>
      <c r="E33" s="6">
        <v>16</v>
      </c>
      <c r="F33" s="7">
        <v>44926</v>
      </c>
    </row>
    <row r="34" spans="1:6" ht="15.75" x14ac:dyDescent="0.25">
      <c r="A34" s="3">
        <v>5</v>
      </c>
      <c r="B34" s="9" t="s">
        <v>24</v>
      </c>
      <c r="C34" s="8">
        <v>26</v>
      </c>
      <c r="D34" s="8">
        <v>499</v>
      </c>
      <c r="E34" s="6">
        <v>12</v>
      </c>
      <c r="F34" s="7">
        <v>44926</v>
      </c>
    </row>
    <row r="35" spans="1:6" ht="15.75" x14ac:dyDescent="0.25">
      <c r="A35" s="3">
        <v>6</v>
      </c>
      <c r="B35" s="9" t="s">
        <v>25</v>
      </c>
      <c r="C35" s="8">
        <v>27</v>
      </c>
      <c r="D35" s="8">
        <v>495.1</v>
      </c>
      <c r="E35" s="6">
        <v>12</v>
      </c>
      <c r="F35" s="7">
        <v>44926</v>
      </c>
    </row>
    <row r="36" spans="1:6" ht="15.75" x14ac:dyDescent="0.25">
      <c r="A36" s="3">
        <v>7</v>
      </c>
      <c r="B36" s="9" t="s">
        <v>29</v>
      </c>
      <c r="C36" s="8">
        <v>44</v>
      </c>
      <c r="D36" s="10">
        <v>701</v>
      </c>
      <c r="E36" s="6">
        <v>15</v>
      </c>
      <c r="F36" s="7">
        <v>44926</v>
      </c>
    </row>
    <row r="37" spans="1:6" ht="15.75" x14ac:dyDescent="0.25">
      <c r="A37" s="3">
        <v>8</v>
      </c>
      <c r="B37" s="4" t="s">
        <v>28</v>
      </c>
      <c r="C37" s="5">
        <v>28</v>
      </c>
      <c r="D37" s="24">
        <v>508</v>
      </c>
      <c r="E37" s="5">
        <v>12</v>
      </c>
      <c r="F37" s="7">
        <v>44926</v>
      </c>
    </row>
    <row r="38" spans="1:6" ht="15.75" x14ac:dyDescent="0.25">
      <c r="A38" s="11"/>
      <c r="B38" s="12" t="s">
        <v>43</v>
      </c>
      <c r="C38" s="22">
        <f>C39+C40</f>
        <v>133</v>
      </c>
      <c r="D38" s="22">
        <f t="shared" ref="D38:E38" si="5">D39+D40</f>
        <v>1824.1999999999998</v>
      </c>
      <c r="E38" s="22">
        <f t="shared" si="5"/>
        <v>60</v>
      </c>
      <c r="F38" s="21"/>
    </row>
    <row r="39" spans="1:6" ht="15.75" x14ac:dyDescent="0.25">
      <c r="A39" s="3">
        <v>1</v>
      </c>
      <c r="B39" s="4" t="s">
        <v>20</v>
      </c>
      <c r="C39" s="5">
        <v>57</v>
      </c>
      <c r="D39" s="5">
        <v>941.3</v>
      </c>
      <c r="E39" s="6">
        <v>30</v>
      </c>
      <c r="F39" s="7">
        <v>45657</v>
      </c>
    </row>
    <row r="40" spans="1:6" ht="15.75" x14ac:dyDescent="0.25">
      <c r="A40" s="3">
        <v>2</v>
      </c>
      <c r="B40" s="4" t="s">
        <v>19</v>
      </c>
      <c r="C40" s="5">
        <v>76</v>
      </c>
      <c r="D40" s="5">
        <v>882.9</v>
      </c>
      <c r="E40" s="6">
        <v>30</v>
      </c>
      <c r="F40" s="7">
        <v>45657</v>
      </c>
    </row>
    <row r="41" spans="1:6" ht="15.75" x14ac:dyDescent="0.25">
      <c r="A41" s="18"/>
      <c r="B41" s="19" t="s">
        <v>35</v>
      </c>
      <c r="C41" s="15">
        <f>C21+C22+C29+C38</f>
        <v>835</v>
      </c>
      <c r="D41" s="25">
        <f t="shared" ref="D41:E41" si="6">D21+D22+D29+D38</f>
        <v>15043.599999999999</v>
      </c>
      <c r="E41" s="15">
        <f t="shared" si="6"/>
        <v>364</v>
      </c>
      <c r="F41" s="17"/>
    </row>
  </sheetData>
  <mergeCells count="8">
    <mergeCell ref="E1:F1"/>
    <mergeCell ref="A2:F2"/>
    <mergeCell ref="A3:A6"/>
    <mergeCell ref="B3:B6"/>
    <mergeCell ref="C3:C5"/>
    <mergeCell ref="D3:D5"/>
    <mergeCell ref="E3:E5"/>
    <mergeCell ref="F3:F6"/>
  </mergeCells>
  <pageMargins left="0.31496062992125984" right="0.31496062992125984" top="0.35433070866141736" bottom="0.35433070866141736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2020-12-25T04:54:19Z</dcterms:modified>
</cp:coreProperties>
</file>